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B43" i="1"/>
  <c r="B42" i="1"/>
  <c r="B41" i="1"/>
  <c r="B40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B28" i="1"/>
  <c r="B27" i="1"/>
  <c r="B26" i="1"/>
  <c r="B25" i="1"/>
  <c r="B13" i="1"/>
  <c r="C13" i="1"/>
  <c r="D13" i="1"/>
  <c r="E13" i="1"/>
  <c r="F13" i="1"/>
  <c r="G13" i="1"/>
  <c r="H13" i="1"/>
  <c r="I13" i="1"/>
  <c r="J13" i="1"/>
  <c r="C12" i="1"/>
  <c r="D12" i="1"/>
  <c r="E12" i="1"/>
  <c r="F12" i="1"/>
  <c r="G12" i="1"/>
  <c r="H12" i="1"/>
  <c r="I12" i="1"/>
  <c r="J12" i="1"/>
  <c r="B12" i="1"/>
  <c r="B11" i="1"/>
  <c r="C11" i="1"/>
  <c r="D11" i="1"/>
  <c r="E11" i="1"/>
  <c r="F11" i="1"/>
  <c r="G11" i="1"/>
  <c r="H11" i="1"/>
  <c r="I11" i="1"/>
  <c r="J11" i="1"/>
  <c r="C10" i="1"/>
  <c r="D10" i="1"/>
  <c r="E10" i="1"/>
  <c r="F10" i="1"/>
  <c r="G10" i="1"/>
  <c r="H10" i="1"/>
  <c r="I10" i="1"/>
  <c r="J10" i="1"/>
  <c r="B10" i="1"/>
</calcChain>
</file>

<file path=xl/sharedStrings.xml><?xml version="1.0" encoding="utf-8"?>
<sst xmlns="http://schemas.openxmlformats.org/spreadsheetml/2006/main" count="48" uniqueCount="14">
  <si>
    <t>WT</t>
  </si>
  <si>
    <t>macrophages</t>
  </si>
  <si>
    <t xml:space="preserve"> activated macrophages</t>
  </si>
  <si>
    <t>immature Dendritic Cells</t>
  </si>
  <si>
    <t>∆bab1_0226</t>
  </si>
  <si>
    <t>∆bab1_0226  pNPTS-bab1_0226 complementation</t>
  </si>
  <si>
    <t>hours</t>
  </si>
  <si>
    <t>each weel treated with 200 µl PBS+triton</t>
  </si>
  <si>
    <t>10 µl spotted on tsa plates</t>
  </si>
  <si>
    <t>CFU/Well = CFUx20xdilution</t>
  </si>
  <si>
    <t>dilution  1/100</t>
  </si>
  <si>
    <t>dilution 1/1000</t>
  </si>
  <si>
    <t>CFU/WELL</t>
  </si>
  <si>
    <t>CFU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</si>
</sst>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4" fillId="0" borderId="1" xfId="0" applyFont="1" applyFill="1" applyBorder="1"/>
    <xf numFmtId="0" fontId="0" fillId="2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3" borderId="9" xfId="0" applyFill="1" applyBorder="1"/>
    <xf numFmtId="0" fontId="0" fillId="4" borderId="9" xfId="0" applyFill="1" applyBorder="1"/>
    <xf numFmtId="0" fontId="0" fillId="2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3" fillId="2" borderId="3" xfId="0" applyFont="1" applyFill="1" applyBorder="1"/>
    <xf numFmtId="0" fontId="5" fillId="5" borderId="3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0" borderId="4" xfId="0" applyFont="1" applyFill="1" applyBorder="1"/>
    <xf numFmtId="0" fontId="0" fillId="6" borderId="0" xfId="0" applyFill="1" applyAlignment="1">
      <alignment horizont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N29" sqref="N29"/>
    </sheetView>
  </sheetViews>
  <sheetFormatPr baseColWidth="10" defaultRowHeight="15" x14ac:dyDescent="0"/>
  <cols>
    <col min="9" max="9" width="18" customWidth="1"/>
    <col min="10" max="10" width="22.6640625" customWidth="1"/>
  </cols>
  <sheetData>
    <row r="1" spans="1:17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16" thickBot="1">
      <c r="A2" t="s">
        <v>13</v>
      </c>
      <c r="M2" t="s">
        <v>7</v>
      </c>
    </row>
    <row r="3" spans="1:17">
      <c r="A3" s="17" t="s">
        <v>6</v>
      </c>
      <c r="B3" s="18" t="s">
        <v>0</v>
      </c>
      <c r="C3" s="19"/>
      <c r="D3" s="20"/>
      <c r="E3" s="21" t="s">
        <v>4</v>
      </c>
      <c r="F3" s="22"/>
      <c r="G3" s="23"/>
      <c r="H3" s="18" t="s">
        <v>5</v>
      </c>
      <c r="I3" s="19"/>
      <c r="J3" s="24"/>
      <c r="K3" s="1"/>
      <c r="L3" s="1"/>
      <c r="M3" s="1" t="s">
        <v>8</v>
      </c>
      <c r="N3" s="1"/>
      <c r="O3" s="1"/>
      <c r="P3" s="1"/>
    </row>
    <row r="4" spans="1:17">
      <c r="A4" s="25">
        <v>1</v>
      </c>
      <c r="B4" s="7">
        <v>18</v>
      </c>
      <c r="C4" s="8">
        <v>20</v>
      </c>
      <c r="D4" s="9">
        <v>26</v>
      </c>
      <c r="E4" s="7">
        <v>7</v>
      </c>
      <c r="F4" s="8">
        <v>8</v>
      </c>
      <c r="G4" s="9">
        <v>6</v>
      </c>
      <c r="H4" s="7">
        <v>11</v>
      </c>
      <c r="I4" s="8">
        <v>24</v>
      </c>
      <c r="J4" s="27">
        <v>21</v>
      </c>
      <c r="K4" s="1"/>
      <c r="L4" s="1"/>
      <c r="M4" s="1"/>
      <c r="N4" s="1"/>
      <c r="O4" s="1"/>
      <c r="P4" s="1"/>
    </row>
    <row r="5" spans="1:17">
      <c r="A5" s="25">
        <v>24</v>
      </c>
      <c r="B5" s="7">
        <v>3</v>
      </c>
      <c r="C5" s="8">
        <v>7</v>
      </c>
      <c r="D5" s="9">
        <v>3</v>
      </c>
      <c r="E5" s="7">
        <v>1</v>
      </c>
      <c r="F5" s="8">
        <v>1</v>
      </c>
      <c r="G5" s="9">
        <v>1</v>
      </c>
      <c r="H5" s="7">
        <v>3</v>
      </c>
      <c r="I5" s="8">
        <v>9</v>
      </c>
      <c r="J5" s="27">
        <v>7</v>
      </c>
      <c r="K5" s="1"/>
      <c r="L5" s="1"/>
      <c r="M5" s="1" t="s">
        <v>9</v>
      </c>
      <c r="N5" s="1"/>
      <c r="O5" s="1"/>
      <c r="P5" s="1"/>
    </row>
    <row r="6" spans="1:17">
      <c r="A6" s="25">
        <v>48</v>
      </c>
      <c r="B6" s="10">
        <v>8</v>
      </c>
      <c r="C6" s="11">
        <v>21</v>
      </c>
      <c r="D6" s="12">
        <v>23</v>
      </c>
      <c r="E6" s="10">
        <v>14</v>
      </c>
      <c r="F6" s="11">
        <v>7</v>
      </c>
      <c r="G6" s="12">
        <v>7</v>
      </c>
      <c r="H6" s="10">
        <v>16</v>
      </c>
      <c r="I6" s="11">
        <v>32</v>
      </c>
      <c r="J6" s="28">
        <v>24</v>
      </c>
      <c r="K6" s="1"/>
      <c r="L6" s="1"/>
      <c r="M6" s="1"/>
      <c r="N6" s="1"/>
      <c r="O6" s="1"/>
      <c r="P6" s="1"/>
    </row>
    <row r="7" spans="1:17" ht="16" thickBot="1">
      <c r="A7" s="29">
        <v>72</v>
      </c>
      <c r="B7" s="30">
        <v>12</v>
      </c>
      <c r="C7" s="31">
        <v>16</v>
      </c>
      <c r="D7" s="32">
        <v>9</v>
      </c>
      <c r="E7" s="30">
        <v>14</v>
      </c>
      <c r="F7" s="31">
        <v>19</v>
      </c>
      <c r="G7" s="32">
        <v>15</v>
      </c>
      <c r="H7" s="30">
        <v>21</v>
      </c>
      <c r="I7" s="31">
        <v>24</v>
      </c>
      <c r="J7" s="33">
        <v>12</v>
      </c>
      <c r="K7" s="1"/>
      <c r="L7" s="1"/>
      <c r="M7" s="2"/>
      <c r="N7" s="1" t="s">
        <v>10</v>
      </c>
      <c r="O7" s="1"/>
      <c r="P7" s="1"/>
    </row>
    <row r="8" spans="1:17">
      <c r="A8" s="34" t="s">
        <v>12</v>
      </c>
      <c r="B8" s="18"/>
      <c r="C8" s="19"/>
      <c r="D8" s="20"/>
      <c r="E8" s="21"/>
      <c r="F8" s="22"/>
      <c r="G8" s="23"/>
      <c r="H8" s="18"/>
      <c r="I8" s="19"/>
      <c r="J8" s="24"/>
      <c r="K8" s="1"/>
      <c r="L8" s="1"/>
      <c r="M8" s="3"/>
      <c r="N8" s="1" t="s">
        <v>11</v>
      </c>
      <c r="O8" s="1"/>
      <c r="P8" s="1"/>
      <c r="Q8" s="1"/>
    </row>
    <row r="9" spans="1:17">
      <c r="A9" s="25" t="s">
        <v>6</v>
      </c>
      <c r="B9" s="4" t="s">
        <v>0</v>
      </c>
      <c r="C9" s="5"/>
      <c r="D9" s="6"/>
      <c r="E9" s="13" t="s">
        <v>4</v>
      </c>
      <c r="F9" s="14"/>
      <c r="G9" s="15"/>
      <c r="H9" s="4" t="s">
        <v>5</v>
      </c>
      <c r="I9" s="5"/>
      <c r="J9" s="26"/>
      <c r="K9" s="1"/>
      <c r="L9" s="1"/>
      <c r="M9" s="1"/>
      <c r="N9" s="1"/>
      <c r="O9" s="1"/>
      <c r="P9" s="1"/>
    </row>
    <row r="10" spans="1:17">
      <c r="A10" s="25">
        <v>1</v>
      </c>
      <c r="B10" s="7">
        <f>B4*2000</f>
        <v>36000</v>
      </c>
      <c r="C10" s="8">
        <f t="shared" ref="C10:P11" si="0">C4*2000</f>
        <v>40000</v>
      </c>
      <c r="D10" s="9">
        <f t="shared" si="0"/>
        <v>52000</v>
      </c>
      <c r="E10" s="7">
        <f t="shared" si="0"/>
        <v>14000</v>
      </c>
      <c r="F10" s="8">
        <f t="shared" si="0"/>
        <v>16000</v>
      </c>
      <c r="G10" s="9">
        <f t="shared" si="0"/>
        <v>12000</v>
      </c>
      <c r="H10" s="7">
        <f t="shared" si="0"/>
        <v>22000</v>
      </c>
      <c r="I10" s="8">
        <f t="shared" si="0"/>
        <v>48000</v>
      </c>
      <c r="J10" s="27">
        <f t="shared" si="0"/>
        <v>42000</v>
      </c>
      <c r="K10" s="1"/>
      <c r="L10" s="1"/>
      <c r="M10" s="1"/>
      <c r="N10" s="1"/>
      <c r="O10" s="1"/>
      <c r="P10" s="1"/>
    </row>
    <row r="11" spans="1:17">
      <c r="A11" s="25">
        <v>24</v>
      </c>
      <c r="B11" s="7">
        <f>B5*2000</f>
        <v>6000</v>
      </c>
      <c r="C11" s="8">
        <f t="shared" si="0"/>
        <v>14000</v>
      </c>
      <c r="D11" s="9">
        <f t="shared" si="0"/>
        <v>6000</v>
      </c>
      <c r="E11" s="7">
        <f t="shared" si="0"/>
        <v>2000</v>
      </c>
      <c r="F11" s="8">
        <f t="shared" si="0"/>
        <v>2000</v>
      </c>
      <c r="G11" s="9">
        <f t="shared" si="0"/>
        <v>2000</v>
      </c>
      <c r="H11" s="7">
        <f t="shared" si="0"/>
        <v>6000</v>
      </c>
      <c r="I11" s="8">
        <f t="shared" si="0"/>
        <v>18000</v>
      </c>
      <c r="J11" s="27">
        <f t="shared" si="0"/>
        <v>14000</v>
      </c>
      <c r="K11" s="1"/>
      <c r="L11" s="1"/>
      <c r="M11" s="1"/>
      <c r="N11" s="1"/>
      <c r="O11" s="1"/>
      <c r="P11" s="1"/>
    </row>
    <row r="12" spans="1:17">
      <c r="A12" s="25">
        <v>48</v>
      </c>
      <c r="B12" s="10">
        <f>B6*20000</f>
        <v>160000</v>
      </c>
      <c r="C12" s="11">
        <f t="shared" ref="C12:P13" si="1">C6*20000</f>
        <v>420000</v>
      </c>
      <c r="D12" s="12">
        <f t="shared" si="1"/>
        <v>460000</v>
      </c>
      <c r="E12" s="10">
        <f t="shared" si="1"/>
        <v>280000</v>
      </c>
      <c r="F12" s="11">
        <f t="shared" si="1"/>
        <v>140000</v>
      </c>
      <c r="G12" s="12">
        <f t="shared" si="1"/>
        <v>140000</v>
      </c>
      <c r="H12" s="10">
        <f t="shared" si="1"/>
        <v>320000</v>
      </c>
      <c r="I12" s="11">
        <f t="shared" si="1"/>
        <v>640000</v>
      </c>
      <c r="J12" s="28">
        <f t="shared" si="1"/>
        <v>480000</v>
      </c>
      <c r="K12" s="1"/>
      <c r="L12" s="1"/>
      <c r="M12" s="1"/>
      <c r="N12" s="1"/>
      <c r="O12" s="1"/>
      <c r="P12" s="1"/>
    </row>
    <row r="13" spans="1:17" ht="16" thickBot="1">
      <c r="A13" s="29">
        <v>72</v>
      </c>
      <c r="B13" s="30">
        <f>B7*20000</f>
        <v>240000</v>
      </c>
      <c r="C13" s="31">
        <f t="shared" si="1"/>
        <v>320000</v>
      </c>
      <c r="D13" s="32">
        <f t="shared" si="1"/>
        <v>180000</v>
      </c>
      <c r="E13" s="30">
        <f t="shared" si="1"/>
        <v>280000</v>
      </c>
      <c r="F13" s="31">
        <f t="shared" si="1"/>
        <v>380000</v>
      </c>
      <c r="G13" s="32">
        <f t="shared" si="1"/>
        <v>300000</v>
      </c>
      <c r="H13" s="30">
        <f t="shared" si="1"/>
        <v>420000</v>
      </c>
      <c r="I13" s="31">
        <f t="shared" si="1"/>
        <v>480000</v>
      </c>
      <c r="J13" s="33">
        <f t="shared" si="1"/>
        <v>240000</v>
      </c>
      <c r="K13" s="1"/>
      <c r="L13" s="1"/>
      <c r="M13" s="1"/>
      <c r="N13" s="1"/>
      <c r="O13" s="1"/>
      <c r="P13" s="1"/>
    </row>
    <row r="16" spans="1:17">
      <c r="A16" s="39" t="s">
        <v>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6" thickBot="1">
      <c r="A17" t="s">
        <v>13</v>
      </c>
      <c r="M17" t="s">
        <v>7</v>
      </c>
    </row>
    <row r="18" spans="1:16">
      <c r="A18" s="17" t="s">
        <v>6</v>
      </c>
      <c r="B18" s="18" t="s">
        <v>0</v>
      </c>
      <c r="C18" s="19"/>
      <c r="D18" s="20"/>
      <c r="E18" s="21" t="s">
        <v>4</v>
      </c>
      <c r="F18" s="22"/>
      <c r="G18" s="23"/>
      <c r="H18" s="18" t="s">
        <v>5</v>
      </c>
      <c r="I18" s="36"/>
      <c r="J18" s="37"/>
      <c r="K18" s="1"/>
      <c r="L18" s="1"/>
      <c r="M18" s="1" t="s">
        <v>8</v>
      </c>
      <c r="N18" s="1"/>
      <c r="O18" s="1"/>
      <c r="P18" s="1"/>
    </row>
    <row r="19" spans="1:16">
      <c r="A19" s="25">
        <v>1</v>
      </c>
      <c r="B19" s="7">
        <v>9</v>
      </c>
      <c r="C19" s="8">
        <v>10</v>
      </c>
      <c r="D19" s="9">
        <v>19</v>
      </c>
      <c r="E19" s="7">
        <v>7</v>
      </c>
      <c r="F19" s="8">
        <v>14</v>
      </c>
      <c r="G19" s="9">
        <v>9</v>
      </c>
      <c r="H19" s="7">
        <v>13</v>
      </c>
      <c r="I19" s="8">
        <v>12</v>
      </c>
      <c r="J19" s="27">
        <v>13</v>
      </c>
      <c r="K19" s="1"/>
      <c r="L19" s="1"/>
      <c r="M19" s="1"/>
      <c r="N19" s="1"/>
      <c r="O19" s="1"/>
      <c r="P19" s="1"/>
    </row>
    <row r="20" spans="1:16">
      <c r="A20" s="25">
        <v>24</v>
      </c>
      <c r="B20" s="7">
        <v>12</v>
      </c>
      <c r="C20" s="8">
        <v>5</v>
      </c>
      <c r="D20" s="9">
        <v>1</v>
      </c>
      <c r="E20" s="7">
        <v>11</v>
      </c>
      <c r="F20" s="8">
        <v>9</v>
      </c>
      <c r="G20" s="9">
        <v>8</v>
      </c>
      <c r="H20" s="7">
        <v>21</v>
      </c>
      <c r="I20" s="8">
        <v>19</v>
      </c>
      <c r="J20" s="27">
        <v>24</v>
      </c>
      <c r="K20" s="1"/>
      <c r="L20" s="1"/>
      <c r="M20" s="1" t="s">
        <v>9</v>
      </c>
      <c r="N20" s="1"/>
      <c r="O20" s="1"/>
      <c r="P20" s="1"/>
    </row>
    <row r="21" spans="1:16">
      <c r="A21" s="25">
        <v>48</v>
      </c>
      <c r="B21" s="10">
        <v>12</v>
      </c>
      <c r="C21" s="11">
        <v>24</v>
      </c>
      <c r="D21" s="12">
        <v>15</v>
      </c>
      <c r="E21" s="10">
        <v>13</v>
      </c>
      <c r="F21" s="11">
        <v>29</v>
      </c>
      <c r="G21" s="12">
        <v>12</v>
      </c>
      <c r="H21" s="10">
        <v>31</v>
      </c>
      <c r="I21" s="11">
        <v>22</v>
      </c>
      <c r="J21" s="28">
        <v>16</v>
      </c>
      <c r="K21" s="1"/>
      <c r="L21" s="1"/>
      <c r="M21" s="1"/>
      <c r="N21" s="1"/>
      <c r="O21" s="1"/>
      <c r="P21" s="1"/>
    </row>
    <row r="22" spans="1:16" ht="16" thickBot="1">
      <c r="A22" s="29">
        <v>72</v>
      </c>
      <c r="B22" s="30">
        <v>10</v>
      </c>
      <c r="C22" s="31">
        <v>10</v>
      </c>
      <c r="D22" s="32">
        <v>13</v>
      </c>
      <c r="E22" s="30">
        <v>9</v>
      </c>
      <c r="F22" s="31">
        <v>7</v>
      </c>
      <c r="G22" s="32">
        <v>8</v>
      </c>
      <c r="H22" s="30">
        <v>21</v>
      </c>
      <c r="I22" s="31">
        <v>21</v>
      </c>
      <c r="J22" s="33">
        <v>12</v>
      </c>
      <c r="K22" s="1"/>
      <c r="L22" s="1"/>
      <c r="M22" s="2"/>
      <c r="N22" s="1" t="s">
        <v>10</v>
      </c>
      <c r="O22" s="1"/>
      <c r="P22" s="1"/>
    </row>
    <row r="23" spans="1:16">
      <c r="A23" s="35" t="s">
        <v>12</v>
      </c>
      <c r="B23" s="18"/>
      <c r="C23" s="19"/>
      <c r="D23" s="20"/>
      <c r="E23" s="21"/>
      <c r="F23" s="22"/>
      <c r="G23" s="23"/>
      <c r="H23" s="18"/>
      <c r="I23" s="19"/>
      <c r="J23" s="24"/>
      <c r="K23" s="1"/>
      <c r="L23" s="1"/>
      <c r="M23" s="3"/>
      <c r="N23" s="1" t="s">
        <v>11</v>
      </c>
      <c r="O23" s="1"/>
      <c r="P23" s="1"/>
    </row>
    <row r="24" spans="1:16">
      <c r="A24" s="25" t="s">
        <v>6</v>
      </c>
      <c r="B24" s="4" t="s">
        <v>0</v>
      </c>
      <c r="C24" s="5"/>
      <c r="D24" s="6"/>
      <c r="E24" s="13" t="s">
        <v>4</v>
      </c>
      <c r="F24" s="14"/>
      <c r="G24" s="15"/>
      <c r="H24" s="4" t="s">
        <v>5</v>
      </c>
      <c r="I24" s="5"/>
      <c r="J24" s="26"/>
      <c r="K24" s="1"/>
      <c r="L24" s="1"/>
      <c r="M24" s="1"/>
      <c r="N24" s="1"/>
      <c r="O24" s="1"/>
      <c r="P24" s="1"/>
    </row>
    <row r="25" spans="1:16">
      <c r="A25" s="25">
        <v>1</v>
      </c>
      <c r="B25" s="7">
        <f>B19*2000</f>
        <v>18000</v>
      </c>
      <c r="C25" s="8">
        <f t="shared" ref="C25:P25" si="2">C19*2000</f>
        <v>20000</v>
      </c>
      <c r="D25" s="9">
        <f t="shared" si="2"/>
        <v>38000</v>
      </c>
      <c r="E25" s="7">
        <f t="shared" si="2"/>
        <v>14000</v>
      </c>
      <c r="F25" s="8">
        <f t="shared" si="2"/>
        <v>28000</v>
      </c>
      <c r="G25" s="9">
        <f t="shared" si="2"/>
        <v>18000</v>
      </c>
      <c r="H25" s="7">
        <f t="shared" si="2"/>
        <v>26000</v>
      </c>
      <c r="I25" s="8">
        <f t="shared" si="2"/>
        <v>24000</v>
      </c>
      <c r="J25" s="27">
        <f t="shared" si="2"/>
        <v>26000</v>
      </c>
      <c r="K25" s="1"/>
      <c r="L25" s="1"/>
      <c r="M25" s="1"/>
      <c r="N25" s="1"/>
      <c r="O25" s="1"/>
      <c r="P25" s="1"/>
    </row>
    <row r="26" spans="1:16">
      <c r="A26" s="25">
        <v>24</v>
      </c>
      <c r="B26" s="7">
        <f t="shared" ref="B26:P26" si="3">B20*2000</f>
        <v>24000</v>
      </c>
      <c r="C26" s="8">
        <f t="shared" si="3"/>
        <v>10000</v>
      </c>
      <c r="D26" s="9">
        <f t="shared" si="3"/>
        <v>2000</v>
      </c>
      <c r="E26" s="7">
        <f t="shared" si="3"/>
        <v>22000</v>
      </c>
      <c r="F26" s="8">
        <f t="shared" si="3"/>
        <v>18000</v>
      </c>
      <c r="G26" s="9">
        <f t="shared" si="3"/>
        <v>16000</v>
      </c>
      <c r="H26" s="7">
        <f t="shared" si="3"/>
        <v>42000</v>
      </c>
      <c r="I26" s="8">
        <f t="shared" si="3"/>
        <v>38000</v>
      </c>
      <c r="J26" s="27">
        <f t="shared" si="3"/>
        <v>48000</v>
      </c>
      <c r="K26" s="1"/>
      <c r="L26" s="1"/>
      <c r="M26" s="1"/>
      <c r="N26" s="1"/>
      <c r="O26" s="1"/>
      <c r="P26" s="1"/>
    </row>
    <row r="27" spans="1:16">
      <c r="A27" s="25">
        <v>48</v>
      </c>
      <c r="B27" s="10">
        <f>B21*20000</f>
        <v>240000</v>
      </c>
      <c r="C27" s="11">
        <f t="shared" ref="C27:P27" si="4">C21*20000</f>
        <v>480000</v>
      </c>
      <c r="D27" s="12">
        <f t="shared" si="4"/>
        <v>300000</v>
      </c>
      <c r="E27" s="10">
        <f t="shared" si="4"/>
        <v>260000</v>
      </c>
      <c r="F27" s="11">
        <f t="shared" si="4"/>
        <v>580000</v>
      </c>
      <c r="G27" s="12">
        <f t="shared" si="4"/>
        <v>240000</v>
      </c>
      <c r="H27" s="10">
        <f t="shared" si="4"/>
        <v>620000</v>
      </c>
      <c r="I27" s="11">
        <f t="shared" si="4"/>
        <v>440000</v>
      </c>
      <c r="J27" s="28">
        <f t="shared" si="4"/>
        <v>320000</v>
      </c>
      <c r="K27" s="1"/>
      <c r="L27" s="1"/>
      <c r="M27" s="1"/>
      <c r="N27" s="1"/>
      <c r="O27" s="1"/>
      <c r="P27" s="1"/>
    </row>
    <row r="28" spans="1:16" ht="16" thickBot="1">
      <c r="A28" s="29">
        <v>72</v>
      </c>
      <c r="B28" s="30">
        <f>B22*20000</f>
        <v>200000</v>
      </c>
      <c r="C28" s="31">
        <f t="shared" ref="C28:P28" si="5">C22*20000</f>
        <v>200000</v>
      </c>
      <c r="D28" s="32">
        <f t="shared" si="5"/>
        <v>260000</v>
      </c>
      <c r="E28" s="30">
        <f t="shared" si="5"/>
        <v>180000</v>
      </c>
      <c r="F28" s="31">
        <f t="shared" si="5"/>
        <v>140000</v>
      </c>
      <c r="G28" s="32">
        <f t="shared" si="5"/>
        <v>160000</v>
      </c>
      <c r="H28" s="30">
        <f t="shared" si="5"/>
        <v>420000</v>
      </c>
      <c r="I28" s="31">
        <f t="shared" si="5"/>
        <v>420000</v>
      </c>
      <c r="J28" s="33">
        <f t="shared" si="5"/>
        <v>240000</v>
      </c>
      <c r="K28" s="1"/>
      <c r="L28" s="1"/>
      <c r="M28" s="1"/>
      <c r="N28" s="1"/>
      <c r="O28" s="1"/>
      <c r="P28" s="1"/>
    </row>
    <row r="31" spans="1:16">
      <c r="A31" s="39" t="s">
        <v>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6" thickBot="1">
      <c r="A32" t="s">
        <v>13</v>
      </c>
      <c r="M32" t="s">
        <v>7</v>
      </c>
    </row>
    <row r="33" spans="1:16">
      <c r="A33" s="17" t="s">
        <v>6</v>
      </c>
      <c r="B33" s="18" t="s">
        <v>0</v>
      </c>
      <c r="C33" s="19"/>
      <c r="D33" s="20"/>
      <c r="E33" s="21" t="s">
        <v>4</v>
      </c>
      <c r="F33" s="22"/>
      <c r="G33" s="23"/>
      <c r="H33" s="38" t="s">
        <v>5</v>
      </c>
      <c r="I33" s="36"/>
      <c r="J33" s="37"/>
      <c r="K33" s="5"/>
      <c r="L33" s="1"/>
      <c r="M33" s="1" t="s">
        <v>8</v>
      </c>
      <c r="N33" s="1"/>
      <c r="O33" s="1"/>
      <c r="P33" s="1"/>
    </row>
    <row r="34" spans="1:16">
      <c r="A34" s="25">
        <v>1</v>
      </c>
      <c r="B34" s="7">
        <v>4</v>
      </c>
      <c r="C34" s="8">
        <v>7</v>
      </c>
      <c r="D34" s="9">
        <v>12</v>
      </c>
      <c r="E34" s="7">
        <v>3</v>
      </c>
      <c r="F34" s="8">
        <v>12</v>
      </c>
      <c r="G34" s="9">
        <v>15</v>
      </c>
      <c r="H34" s="7">
        <v>9</v>
      </c>
      <c r="I34" s="8">
        <v>26</v>
      </c>
      <c r="J34" s="27">
        <v>5</v>
      </c>
      <c r="K34" s="5"/>
      <c r="L34" s="1"/>
      <c r="M34" s="1"/>
      <c r="N34" s="1"/>
      <c r="O34" s="1"/>
      <c r="P34" s="1"/>
    </row>
    <row r="35" spans="1:16">
      <c r="A35" s="25">
        <v>24</v>
      </c>
      <c r="B35" s="7">
        <v>3</v>
      </c>
      <c r="C35" s="8">
        <v>8</v>
      </c>
      <c r="D35" s="9">
        <v>4</v>
      </c>
      <c r="E35" s="7">
        <v>3</v>
      </c>
      <c r="F35" s="8">
        <v>4</v>
      </c>
      <c r="G35" s="9">
        <v>6</v>
      </c>
      <c r="H35" s="7">
        <v>1</v>
      </c>
      <c r="I35" s="8">
        <v>7</v>
      </c>
      <c r="J35" s="27">
        <v>1</v>
      </c>
      <c r="K35" s="5"/>
      <c r="L35" s="1"/>
      <c r="M35" s="1" t="s">
        <v>9</v>
      </c>
      <c r="N35" s="1"/>
      <c r="O35" s="1"/>
      <c r="P35" s="1"/>
    </row>
    <row r="36" spans="1:16">
      <c r="A36" s="25">
        <v>48</v>
      </c>
      <c r="B36" s="10">
        <v>7</v>
      </c>
      <c r="C36" s="11">
        <v>17</v>
      </c>
      <c r="D36" s="12">
        <v>16</v>
      </c>
      <c r="E36" s="10">
        <v>11</v>
      </c>
      <c r="F36" s="11">
        <v>15</v>
      </c>
      <c r="G36" s="12">
        <v>15</v>
      </c>
      <c r="H36" s="10">
        <v>29</v>
      </c>
      <c r="I36" s="11">
        <v>23</v>
      </c>
      <c r="J36" s="28">
        <v>7</v>
      </c>
      <c r="K36" s="5"/>
      <c r="L36" s="1"/>
      <c r="M36" s="1"/>
      <c r="N36" s="1"/>
      <c r="O36" s="1"/>
      <c r="P36" s="1"/>
    </row>
    <row r="37" spans="1:16" ht="16" thickBot="1">
      <c r="A37" s="29">
        <v>72</v>
      </c>
      <c r="B37" s="30">
        <v>5</v>
      </c>
      <c r="C37" s="31">
        <v>3</v>
      </c>
      <c r="D37" s="32">
        <v>6</v>
      </c>
      <c r="E37" s="30">
        <v>7</v>
      </c>
      <c r="F37" s="31">
        <v>5</v>
      </c>
      <c r="G37" s="32">
        <v>5</v>
      </c>
      <c r="H37" s="30">
        <v>19</v>
      </c>
      <c r="I37" s="31">
        <v>19</v>
      </c>
      <c r="J37" s="33">
        <v>14</v>
      </c>
      <c r="K37" s="5"/>
      <c r="L37" s="1"/>
      <c r="M37" s="2"/>
      <c r="N37" s="1" t="s">
        <v>10</v>
      </c>
      <c r="O37" s="1"/>
      <c r="P37" s="1"/>
    </row>
    <row r="38" spans="1:16">
      <c r="A38" s="34" t="s">
        <v>12</v>
      </c>
      <c r="B38" s="18"/>
      <c r="C38" s="19"/>
      <c r="D38" s="20"/>
      <c r="E38" s="21"/>
      <c r="F38" s="22"/>
      <c r="G38" s="23"/>
      <c r="H38" s="18"/>
      <c r="I38" s="19"/>
      <c r="J38" s="24"/>
      <c r="K38" s="5"/>
      <c r="L38" s="1"/>
      <c r="M38" s="3"/>
      <c r="N38" s="1" t="s">
        <v>11</v>
      </c>
      <c r="O38" s="1"/>
      <c r="P38" s="1"/>
    </row>
    <row r="39" spans="1:16">
      <c r="A39" s="25" t="s">
        <v>6</v>
      </c>
      <c r="B39" s="4" t="s">
        <v>0</v>
      </c>
      <c r="C39" s="5"/>
      <c r="D39" s="6"/>
      <c r="E39" s="13" t="s">
        <v>4</v>
      </c>
      <c r="F39" s="14"/>
      <c r="G39" s="15"/>
      <c r="H39" s="16" t="s">
        <v>5</v>
      </c>
      <c r="I39" s="5"/>
      <c r="J39" s="26"/>
      <c r="K39" s="5"/>
      <c r="L39" s="1"/>
      <c r="M39" s="1"/>
      <c r="N39" s="1"/>
      <c r="O39" s="1"/>
      <c r="P39" s="1"/>
    </row>
    <row r="40" spans="1:16">
      <c r="A40" s="25">
        <v>1</v>
      </c>
      <c r="B40" s="7">
        <f>2000*B34</f>
        <v>8000</v>
      </c>
      <c r="C40" s="8">
        <f t="shared" ref="C40:P40" si="6">2000*C34</f>
        <v>14000</v>
      </c>
      <c r="D40" s="9">
        <f t="shared" si="6"/>
        <v>24000</v>
      </c>
      <c r="E40" s="7">
        <f t="shared" si="6"/>
        <v>6000</v>
      </c>
      <c r="F40" s="8">
        <f t="shared" si="6"/>
        <v>24000</v>
      </c>
      <c r="G40" s="9">
        <f t="shared" si="6"/>
        <v>30000</v>
      </c>
      <c r="H40" s="7">
        <f t="shared" si="6"/>
        <v>18000</v>
      </c>
      <c r="I40" s="8">
        <f t="shared" si="6"/>
        <v>52000</v>
      </c>
      <c r="J40" s="27">
        <f t="shared" si="6"/>
        <v>10000</v>
      </c>
      <c r="K40" s="5"/>
      <c r="L40" s="1"/>
      <c r="M40" s="1"/>
      <c r="N40" s="1"/>
      <c r="O40" s="1"/>
      <c r="P40" s="1"/>
    </row>
    <row r="41" spans="1:16">
      <c r="A41" s="25">
        <v>24</v>
      </c>
      <c r="B41" s="7">
        <f t="shared" ref="B41:P41" si="7">2000*B35</f>
        <v>6000</v>
      </c>
      <c r="C41" s="8">
        <f t="shared" si="7"/>
        <v>16000</v>
      </c>
      <c r="D41" s="9">
        <f t="shared" si="7"/>
        <v>8000</v>
      </c>
      <c r="E41" s="7">
        <f t="shared" si="7"/>
        <v>6000</v>
      </c>
      <c r="F41" s="8">
        <f t="shared" si="7"/>
        <v>8000</v>
      </c>
      <c r="G41" s="9">
        <f t="shared" si="7"/>
        <v>12000</v>
      </c>
      <c r="H41" s="7">
        <f t="shared" si="7"/>
        <v>2000</v>
      </c>
      <c r="I41" s="8">
        <f t="shared" si="7"/>
        <v>14000</v>
      </c>
      <c r="J41" s="27">
        <f t="shared" si="7"/>
        <v>2000</v>
      </c>
      <c r="K41" s="5"/>
      <c r="L41" s="1"/>
      <c r="M41" s="1"/>
      <c r="N41" s="1"/>
      <c r="O41" s="1"/>
      <c r="P41" s="1"/>
    </row>
    <row r="42" spans="1:16">
      <c r="A42" s="25">
        <v>48</v>
      </c>
      <c r="B42" s="10">
        <f>20000*B36</f>
        <v>140000</v>
      </c>
      <c r="C42" s="11">
        <f t="shared" ref="C42:P42" si="8">20000*C36</f>
        <v>340000</v>
      </c>
      <c r="D42" s="12">
        <f t="shared" si="8"/>
        <v>320000</v>
      </c>
      <c r="E42" s="10">
        <f t="shared" si="8"/>
        <v>220000</v>
      </c>
      <c r="F42" s="11">
        <f t="shared" si="8"/>
        <v>300000</v>
      </c>
      <c r="G42" s="12">
        <f t="shared" si="8"/>
        <v>300000</v>
      </c>
      <c r="H42" s="10">
        <f t="shared" si="8"/>
        <v>580000</v>
      </c>
      <c r="I42" s="11">
        <f t="shared" si="8"/>
        <v>460000</v>
      </c>
      <c r="J42" s="28">
        <f t="shared" si="8"/>
        <v>140000</v>
      </c>
      <c r="K42" s="5"/>
      <c r="L42" s="1"/>
      <c r="M42" s="1"/>
      <c r="N42" s="1"/>
      <c r="O42" s="1"/>
      <c r="P42" s="1"/>
    </row>
    <row r="43" spans="1:16" ht="16" thickBot="1">
      <c r="A43" s="29">
        <v>72</v>
      </c>
      <c r="B43" s="30">
        <f>20000*B37</f>
        <v>100000</v>
      </c>
      <c r="C43" s="31">
        <f t="shared" ref="C43:P43" si="9">20000*C37</f>
        <v>60000</v>
      </c>
      <c r="D43" s="32">
        <f t="shared" si="9"/>
        <v>120000</v>
      </c>
      <c r="E43" s="30">
        <f t="shared" si="9"/>
        <v>140000</v>
      </c>
      <c r="F43" s="31">
        <f t="shared" si="9"/>
        <v>100000</v>
      </c>
      <c r="G43" s="32">
        <f t="shared" si="9"/>
        <v>100000</v>
      </c>
      <c r="H43" s="30">
        <f t="shared" si="9"/>
        <v>380000</v>
      </c>
      <c r="I43" s="31">
        <f t="shared" si="9"/>
        <v>380000</v>
      </c>
      <c r="J43" s="33">
        <f t="shared" si="9"/>
        <v>280000</v>
      </c>
      <c r="K43" s="5"/>
      <c r="L43" s="1"/>
      <c r="M43" s="1"/>
      <c r="N43" s="1"/>
      <c r="O43" s="1"/>
      <c r="P43" s="1"/>
    </row>
  </sheetData>
  <mergeCells count="3">
    <mergeCell ref="A1:P1"/>
    <mergeCell ref="A16:P16"/>
    <mergeCell ref="A31:P3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Willett</dc:creator>
  <cp:lastModifiedBy>Biochem</cp:lastModifiedBy>
  <dcterms:created xsi:type="dcterms:W3CDTF">2015-09-15T13:05:30Z</dcterms:created>
  <dcterms:modified xsi:type="dcterms:W3CDTF">2016-12-02T20:32:20Z</dcterms:modified>
</cp:coreProperties>
</file>